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55" windowHeight="8130" tabRatio="342" activeTab="0"/>
  </bookViews>
  <sheets>
    <sheet name="Смета на 2015 год" sheetId="1" r:id="rId1"/>
  </sheets>
  <definedNames>
    <definedName name="_xlnm.Print_Area" localSheetId="0">'Смета на 2015 год'!$A$1:$F$32</definedName>
  </definedNames>
  <calcPr fullCalcOnLoad="1"/>
</workbook>
</file>

<file path=xl/sharedStrings.xml><?xml version="1.0" encoding="utf-8"?>
<sst xmlns="http://schemas.openxmlformats.org/spreadsheetml/2006/main" count="45" uniqueCount="43">
  <si>
    <t>Уборка придомовой территории</t>
  </si>
  <si>
    <t>№</t>
  </si>
  <si>
    <t>Услуги по управлению многоквартирным домом</t>
  </si>
  <si>
    <t xml:space="preserve">Аварийное обслуживание внутридомовых инженерных систем и оборудования в местах общего пользования </t>
  </si>
  <si>
    <t>Тариф, руб./кв.м.  общей  площади жилых и нежилых помещений в месяц, без НДС</t>
  </si>
  <si>
    <t>Текущий ремонт общего имущества дома и другие работы и услуги, не предусмотренные перечнем работ и услуг по содержанию общего имущества дома</t>
  </si>
  <si>
    <t>Доходы, т.руб.</t>
  </si>
  <si>
    <t>Расходы, т.руб.</t>
  </si>
  <si>
    <t>УТВЕРЖДАЮ:</t>
  </si>
  <si>
    <t xml:space="preserve">Председатель ТСЖ </t>
  </si>
  <si>
    <t>ИТОГО:</t>
  </si>
  <si>
    <t>Капитальный ремонт общего имущества дома</t>
  </si>
  <si>
    <t>1. Содержание общего имущества МКД</t>
  </si>
  <si>
    <t>2. Управление МКД</t>
  </si>
  <si>
    <t>1.1.</t>
  </si>
  <si>
    <t>1.2.</t>
  </si>
  <si>
    <t>1.3.</t>
  </si>
  <si>
    <t>1.4.</t>
  </si>
  <si>
    <t>2.1.</t>
  </si>
  <si>
    <t>3.1.</t>
  </si>
  <si>
    <t>4. Формирование фондов ТСЖ</t>
  </si>
  <si>
    <t>Итого:</t>
  </si>
  <si>
    <t>Фонд восстановления и замены основных средств</t>
  </si>
  <si>
    <t>Фонд текущего ремонта</t>
  </si>
  <si>
    <t>Фонд капитального ремонта</t>
  </si>
  <si>
    <t>Резерв непредвиденных расходов</t>
  </si>
  <si>
    <t>Премиальный фонд</t>
  </si>
  <si>
    <t>Фонд материальной помощи</t>
  </si>
  <si>
    <t>3. Ремонт общего имущества МКД</t>
  </si>
  <si>
    <t>3.2.</t>
  </si>
  <si>
    <t>4.1</t>
  </si>
  <si>
    <t>4.2.</t>
  </si>
  <si>
    <t>4.3.</t>
  </si>
  <si>
    <t>4.4.</t>
  </si>
  <si>
    <t>4.5.</t>
  </si>
  <si>
    <t>4.6.</t>
  </si>
  <si>
    <t>Наименование статей</t>
  </si>
  <si>
    <t>на 2015 год</t>
  </si>
  <si>
    <t xml:space="preserve">Техническое обслуживание и содержание внутридомовых инженерных систем и оборудования в местах общего пользования </t>
  </si>
  <si>
    <t>Сбор и вывоз, утилизация твердых бытовых отходов</t>
  </si>
  <si>
    <t>"Калинина 1А"</t>
  </si>
  <si>
    <t>__________________А.А.Лоншакова</t>
  </si>
  <si>
    <t>СМЕТА ДОХОДОВ И РАСХОДОВ ТСЖ "Калинина 1А"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</si>
</sst>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000000"/>
    <numFmt numFmtId="174" formatCode="0.000%"/>
    <numFmt numFmtId="175" formatCode="0.0%"/>
    <numFmt numFmtId="176" formatCode="0.0000%"/>
    <numFmt numFmtId="177" formatCode="0.00000%"/>
    <numFmt numFmtId="178" formatCode="0.00000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0" zoomScaleNormal="80" zoomScaleSheetLayoutView="70" zoomScalePageLayoutView="0" workbookViewId="0" topLeftCell="A1">
      <selection activeCell="B26" sqref="B26"/>
    </sheetView>
  </sheetViews>
  <sheetFormatPr defaultColWidth="9.00390625" defaultRowHeight="12.75"/>
  <cols>
    <col min="1" max="1" width="5.875" style="4" customWidth="1"/>
    <col min="2" max="2" width="65.625" style="13" customWidth="1"/>
    <col min="3" max="4" width="14.125" style="14" hidden="1" customWidth="1"/>
    <col min="5" max="5" width="19.125" style="13" customWidth="1"/>
    <col min="6" max="6" width="20.875" style="8" customWidth="1"/>
    <col min="7" max="16384" width="9.125" style="15" customWidth="1"/>
  </cols>
  <sheetData>
    <row r="1" ht="18.75">
      <c r="F1" s="12" t="s">
        <v>8</v>
      </c>
    </row>
    <row r="2" ht="18.75">
      <c r="F2" s="12" t="s">
        <v>9</v>
      </c>
    </row>
    <row r="3" ht="18.75">
      <c r="F3" s="12" t="s">
        <v>40</v>
      </c>
    </row>
    <row r="6" ht="18.75">
      <c r="F6" s="12" t="s">
        <v>41</v>
      </c>
    </row>
    <row r="8" spans="1:6" ht="25.5" customHeight="1">
      <c r="A8" s="43" t="s">
        <v>42</v>
      </c>
      <c r="B8" s="43"/>
      <c r="C8" s="43"/>
      <c r="D8" s="43"/>
      <c r="E8" s="43"/>
      <c r="F8" s="43"/>
    </row>
    <row r="9" spans="1:6" ht="18.75">
      <c r="A9" s="44" t="s">
        <v>37</v>
      </c>
      <c r="B9" s="44"/>
      <c r="C9" s="44"/>
      <c r="D9" s="44"/>
      <c r="E9" s="44"/>
      <c r="F9" s="44"/>
    </row>
    <row r="10" spans="2:5" ht="19.5" customHeight="1">
      <c r="B10" s="5"/>
      <c r="C10" s="6"/>
      <c r="D10" s="6"/>
      <c r="E10" s="7"/>
    </row>
    <row r="11" spans="1:6" s="16" customFormat="1" ht="29.25" customHeight="1">
      <c r="A11" s="9" t="s">
        <v>1</v>
      </c>
      <c r="B11" s="1" t="s">
        <v>36</v>
      </c>
      <c r="C11" s="10" t="s">
        <v>4</v>
      </c>
      <c r="D11" s="11"/>
      <c r="E11" s="3" t="s">
        <v>6</v>
      </c>
      <c r="F11" s="2" t="s">
        <v>7</v>
      </c>
    </row>
    <row r="12" spans="1:6" s="16" customFormat="1" ht="25.5" customHeight="1">
      <c r="A12" s="40" t="s">
        <v>12</v>
      </c>
      <c r="B12" s="41"/>
      <c r="C12" s="41"/>
      <c r="D12" s="41"/>
      <c r="E12" s="41"/>
      <c r="F12" s="42"/>
    </row>
    <row r="13" spans="1:6" s="16" customFormat="1" ht="56.25" customHeight="1">
      <c r="A13" s="17" t="s">
        <v>14</v>
      </c>
      <c r="B13" s="18" t="s">
        <v>38</v>
      </c>
      <c r="C13" s="10">
        <f>2.45+0.96</f>
        <v>3.41</v>
      </c>
      <c r="D13" s="10">
        <f>C13*1716.3*12</f>
        <v>70230.99600000001</v>
      </c>
      <c r="E13" s="26">
        <v>70231</v>
      </c>
      <c r="F13" s="10">
        <f>E13</f>
        <v>70231</v>
      </c>
    </row>
    <row r="14" spans="1:6" s="21" customFormat="1" ht="43.5" customHeight="1">
      <c r="A14" s="9" t="s">
        <v>15</v>
      </c>
      <c r="B14" s="19" t="s">
        <v>3</v>
      </c>
      <c r="C14" s="20">
        <v>0.84</v>
      </c>
      <c r="D14" s="10">
        <f>C14*1716.3*12</f>
        <v>17300.304</v>
      </c>
      <c r="E14" s="20">
        <v>17300.3</v>
      </c>
      <c r="F14" s="10">
        <f>E14</f>
        <v>17300.3</v>
      </c>
    </row>
    <row r="15" spans="1:6" s="21" customFormat="1" ht="31.5" customHeight="1">
      <c r="A15" s="9" t="s">
        <v>16</v>
      </c>
      <c r="B15" s="22" t="s">
        <v>0</v>
      </c>
      <c r="C15" s="10">
        <v>1.08</v>
      </c>
      <c r="D15" s="10">
        <f>C15*1716.3*12</f>
        <v>22243.248</v>
      </c>
      <c r="E15" s="26">
        <v>22243.25</v>
      </c>
      <c r="F15" s="10">
        <f>E15</f>
        <v>22243.25</v>
      </c>
    </row>
    <row r="16" spans="1:6" s="21" customFormat="1" ht="30" customHeight="1">
      <c r="A16" s="17" t="s">
        <v>17</v>
      </c>
      <c r="B16" s="23" t="s">
        <v>39</v>
      </c>
      <c r="C16" s="10">
        <f>0.42+1.86</f>
        <v>2.2800000000000002</v>
      </c>
      <c r="D16" s="10">
        <f>C16*1716.3*12</f>
        <v>46957.968</v>
      </c>
      <c r="E16" s="20">
        <v>46957.97</v>
      </c>
      <c r="F16" s="10">
        <f>E16</f>
        <v>46957.97</v>
      </c>
    </row>
    <row r="17" spans="1:6" s="30" customFormat="1" ht="31.5" customHeight="1">
      <c r="A17" s="31"/>
      <c r="B17" s="32" t="s">
        <v>21</v>
      </c>
      <c r="C17" s="33"/>
      <c r="D17" s="33">
        <f>SUM(D13:D16)</f>
        <v>156732.516</v>
      </c>
      <c r="E17" s="33">
        <f>SUM(E13:E16)</f>
        <v>156732.52000000002</v>
      </c>
      <c r="F17" s="33">
        <f>SUM(F13:F16)</f>
        <v>156732.52000000002</v>
      </c>
    </row>
    <row r="18" spans="1:6" s="21" customFormat="1" ht="25.5" customHeight="1">
      <c r="A18" s="40" t="s">
        <v>13</v>
      </c>
      <c r="B18" s="41"/>
      <c r="C18" s="41"/>
      <c r="D18" s="41"/>
      <c r="E18" s="41"/>
      <c r="F18" s="42"/>
    </row>
    <row r="19" spans="1:6" s="21" customFormat="1" ht="30" customHeight="1">
      <c r="A19" s="31" t="s">
        <v>18</v>
      </c>
      <c r="B19" s="34" t="s">
        <v>2</v>
      </c>
      <c r="C19" s="33">
        <v>4.16</v>
      </c>
      <c r="D19" s="35">
        <f>C19*1716.3*12</f>
        <v>85677.696</v>
      </c>
      <c r="E19" s="39">
        <v>85677.7</v>
      </c>
      <c r="F19" s="33">
        <f>E19</f>
        <v>85677.7</v>
      </c>
    </row>
    <row r="20" spans="1:6" s="21" customFormat="1" ht="25.5" customHeight="1">
      <c r="A20" s="40" t="s">
        <v>28</v>
      </c>
      <c r="B20" s="41"/>
      <c r="C20" s="41"/>
      <c r="D20" s="41"/>
      <c r="E20" s="41"/>
      <c r="F20" s="42"/>
    </row>
    <row r="21" spans="1:6" s="21" customFormat="1" ht="55.5" customHeight="1">
      <c r="A21" s="17" t="s">
        <v>19</v>
      </c>
      <c r="B21" s="22" t="s">
        <v>5</v>
      </c>
      <c r="C21" s="24">
        <v>3</v>
      </c>
      <c r="D21" s="10">
        <f>C21*1716.3*12</f>
        <v>61786.799999999996</v>
      </c>
      <c r="E21" s="11">
        <v>61786.8</v>
      </c>
      <c r="F21" s="10">
        <f>E21</f>
        <v>61786.8</v>
      </c>
    </row>
    <row r="22" spans="1:6" s="21" customFormat="1" ht="28.5" customHeight="1">
      <c r="A22" s="17" t="s">
        <v>29</v>
      </c>
      <c r="B22" s="22" t="s">
        <v>11</v>
      </c>
      <c r="C22" s="24"/>
      <c r="D22" s="10"/>
      <c r="E22" s="11">
        <v>0</v>
      </c>
      <c r="F22" s="10">
        <f>E22</f>
        <v>0</v>
      </c>
    </row>
    <row r="23" spans="1:6" s="21" customFormat="1" ht="24.75" customHeight="1">
      <c r="A23" s="31"/>
      <c r="B23" s="32" t="s">
        <v>21</v>
      </c>
      <c r="C23" s="33"/>
      <c r="D23" s="33"/>
      <c r="E23" s="33">
        <f>SUM(E21:E22)</f>
        <v>61786.8</v>
      </c>
      <c r="F23" s="33">
        <f>SUM(F21:F22)</f>
        <v>61786.8</v>
      </c>
    </row>
    <row r="24" spans="1:6" s="21" customFormat="1" ht="24.75" customHeight="1">
      <c r="A24" s="40" t="s">
        <v>20</v>
      </c>
      <c r="B24" s="41"/>
      <c r="C24" s="41"/>
      <c r="D24" s="41"/>
      <c r="E24" s="41"/>
      <c r="F24" s="42"/>
    </row>
    <row r="25" spans="1:6" s="21" customFormat="1" ht="23.25" customHeight="1">
      <c r="A25" s="9" t="s">
        <v>30</v>
      </c>
      <c r="B25" s="25" t="s">
        <v>22</v>
      </c>
      <c r="C25" s="26"/>
      <c r="D25" s="20"/>
      <c r="E25" s="20">
        <v>0</v>
      </c>
      <c r="F25" s="10">
        <f aca="true" t="shared" si="0" ref="F25:F30">E25</f>
        <v>0</v>
      </c>
    </row>
    <row r="26" spans="1:6" s="21" customFormat="1" ht="23.25" customHeight="1">
      <c r="A26" s="9" t="s">
        <v>31</v>
      </c>
      <c r="B26" s="25" t="s">
        <v>23</v>
      </c>
      <c r="C26" s="26"/>
      <c r="D26" s="20"/>
      <c r="E26" s="20">
        <v>0</v>
      </c>
      <c r="F26" s="10">
        <f t="shared" si="0"/>
        <v>0</v>
      </c>
    </row>
    <row r="27" spans="1:6" s="21" customFormat="1" ht="23.25" customHeight="1">
      <c r="A27" s="9" t="s">
        <v>32</v>
      </c>
      <c r="B27" s="25" t="s">
        <v>24</v>
      </c>
      <c r="C27" s="26"/>
      <c r="D27" s="20"/>
      <c r="E27" s="20">
        <v>0</v>
      </c>
      <c r="F27" s="10">
        <f t="shared" si="0"/>
        <v>0</v>
      </c>
    </row>
    <row r="28" spans="1:6" s="21" customFormat="1" ht="23.25" customHeight="1">
      <c r="A28" s="9" t="s">
        <v>33</v>
      </c>
      <c r="B28" s="25" t="s">
        <v>25</v>
      </c>
      <c r="C28" s="26"/>
      <c r="D28" s="20"/>
      <c r="E28" s="20">
        <v>0</v>
      </c>
      <c r="F28" s="10">
        <f t="shared" si="0"/>
        <v>0</v>
      </c>
    </row>
    <row r="29" spans="1:6" s="21" customFormat="1" ht="23.25" customHeight="1">
      <c r="A29" s="9" t="s">
        <v>34</v>
      </c>
      <c r="B29" s="25" t="s">
        <v>26</v>
      </c>
      <c r="C29" s="26"/>
      <c r="D29" s="20"/>
      <c r="E29" s="20">
        <v>0</v>
      </c>
      <c r="F29" s="10">
        <f t="shared" si="0"/>
        <v>0</v>
      </c>
    </row>
    <row r="30" spans="1:6" s="21" customFormat="1" ht="23.25" customHeight="1">
      <c r="A30" s="9" t="s">
        <v>35</v>
      </c>
      <c r="B30" s="25" t="s">
        <v>27</v>
      </c>
      <c r="C30" s="26"/>
      <c r="D30" s="20"/>
      <c r="E30" s="20">
        <v>0</v>
      </c>
      <c r="F30" s="10">
        <f t="shared" si="0"/>
        <v>0</v>
      </c>
    </row>
    <row r="31" spans="1:6" s="21" customFormat="1" ht="26.25" customHeight="1">
      <c r="A31" s="31"/>
      <c r="B31" s="32" t="s">
        <v>21</v>
      </c>
      <c r="C31" s="33"/>
      <c r="D31" s="33"/>
      <c r="E31" s="33">
        <f>SUM(E25:E30)</f>
        <v>0</v>
      </c>
      <c r="F31" s="33">
        <f>SUM(F25:F30)</f>
        <v>0</v>
      </c>
    </row>
    <row r="32" spans="1:6" s="21" customFormat="1" ht="26.25" customHeight="1">
      <c r="A32" s="36"/>
      <c r="B32" s="37" t="s">
        <v>10</v>
      </c>
      <c r="C32" s="38"/>
      <c r="D32" s="38"/>
      <c r="E32" s="38">
        <f>E17+E19+E23+E31</f>
        <v>304197.02</v>
      </c>
      <c r="F32" s="38">
        <f>F17+F19+F23+F31</f>
        <v>304197.02</v>
      </c>
    </row>
    <row r="33" spans="1:6" s="21" customFormat="1" ht="18.75">
      <c r="A33" s="27"/>
      <c r="B33" s="28"/>
      <c r="C33" s="29"/>
      <c r="D33" s="29"/>
      <c r="E33" s="28"/>
      <c r="F33" s="16"/>
    </row>
    <row r="34" spans="1:6" s="21" customFormat="1" ht="18.75">
      <c r="A34" s="27"/>
      <c r="B34" s="28"/>
      <c r="C34" s="29"/>
      <c r="D34" s="29"/>
      <c r="E34" s="28"/>
      <c r="F34" s="16"/>
    </row>
    <row r="35" spans="1:6" s="21" customFormat="1" ht="18.75">
      <c r="A35" s="27"/>
      <c r="B35" s="28"/>
      <c r="C35" s="29"/>
      <c r="D35" s="29"/>
      <c r="E35" s="28"/>
      <c r="F35" s="16"/>
    </row>
    <row r="36" spans="1:6" s="21" customFormat="1" ht="18.75">
      <c r="A36" s="27"/>
      <c r="B36" s="28"/>
      <c r="C36" s="29"/>
      <c r="D36" s="29"/>
      <c r="E36" s="28"/>
      <c r="F36" s="16"/>
    </row>
    <row r="37" spans="1:6" s="21" customFormat="1" ht="18.75">
      <c r="A37" s="27"/>
      <c r="B37" s="28"/>
      <c r="C37" s="29"/>
      <c r="D37" s="29"/>
      <c r="E37" s="28"/>
      <c r="F37" s="16"/>
    </row>
    <row r="38" spans="1:6" s="21" customFormat="1" ht="18.75">
      <c r="A38" s="27"/>
      <c r="B38" s="28"/>
      <c r="C38" s="29"/>
      <c r="D38" s="29"/>
      <c r="E38" s="28"/>
      <c r="F38" s="16"/>
    </row>
  </sheetData>
  <sheetProtection/>
  <mergeCells count="6">
    <mergeCell ref="A24:F24"/>
    <mergeCell ref="A8:F8"/>
    <mergeCell ref="A9:F9"/>
    <mergeCell ref="A12:F12"/>
    <mergeCell ref="A18:F18"/>
    <mergeCell ref="A20:F2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2015-09-22T13:07:59Z</cp:lastPrinted>
  <dcterms:created xsi:type="dcterms:W3CDTF">2006-01-10T06:55:28Z</dcterms:created>
  <dcterms:modified xsi:type="dcterms:W3CDTF">2015-09-22T13:08:42Z</dcterms:modified>
  <cp:category/>
  <cp:version/>
  <cp:contentType/>
  <cp:contentStatus/>
</cp:coreProperties>
</file>